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0" windowWidth="18735" windowHeight="11700"/>
  </bookViews>
  <sheets>
    <sheet name="NAZIONALE" sheetId="1" r:id="rId1"/>
    <sheet name="NORD EST" sheetId="2" r:id="rId2"/>
    <sheet name="NORD OVEST" sheetId="3" r:id="rId3"/>
    <sheet name="CENTRO" sheetId="4" r:id="rId4"/>
    <sheet name="SUD EST" sheetId="5" r:id="rId5"/>
    <sheet name="SUD OVEST" sheetId="6" r:id="rId6"/>
    <sheet name="SARDEGNA" sheetId="7" r:id="rId7"/>
    <sheet name="SICILIA" sheetId="8" r:id="rId8"/>
    <sheet name="Foglio1" sheetId="9" r:id="rId9"/>
  </sheets>
  <calcPr calcId="145621" iterate="1"/>
</workbook>
</file>

<file path=xl/calcChain.xml><?xml version="1.0" encoding="utf-8"?>
<calcChain xmlns="http://schemas.openxmlformats.org/spreadsheetml/2006/main">
  <c r="F7" i="8" l="1"/>
  <c r="E7" i="8"/>
  <c r="C7" i="8"/>
  <c r="B7" i="8"/>
  <c r="F7" i="7"/>
  <c r="E7" i="7"/>
  <c r="C7" i="7"/>
  <c r="B7" i="7"/>
  <c r="F8" i="6"/>
  <c r="E8" i="6"/>
  <c r="C8" i="6"/>
  <c r="B8" i="6"/>
  <c r="F7" i="6"/>
  <c r="E7" i="6"/>
  <c r="C7" i="6"/>
  <c r="B7" i="6"/>
  <c r="F9" i="5"/>
  <c r="E9" i="5"/>
  <c r="C9" i="5"/>
  <c r="B9" i="5"/>
  <c r="F8" i="5"/>
  <c r="E8" i="5"/>
  <c r="C8" i="5"/>
  <c r="B8" i="5"/>
  <c r="F7" i="5"/>
  <c r="E7" i="5"/>
  <c r="C7" i="5"/>
  <c r="B7" i="5"/>
  <c r="F10" i="4"/>
  <c r="E10" i="4"/>
  <c r="C10" i="4"/>
  <c r="B10" i="4"/>
  <c r="F9" i="4"/>
  <c r="E9" i="4"/>
  <c r="C9" i="4"/>
  <c r="B9" i="4"/>
  <c r="F8" i="4"/>
  <c r="E8" i="4"/>
  <c r="C8" i="4"/>
  <c r="B8" i="4"/>
  <c r="F7" i="4"/>
  <c r="E7" i="4"/>
  <c r="C7" i="4"/>
  <c r="B7" i="4"/>
  <c r="F9" i="3"/>
  <c r="E9" i="3"/>
  <c r="C9" i="3"/>
  <c r="B9" i="3"/>
  <c r="F8" i="3"/>
  <c r="E8" i="3"/>
  <c r="C8" i="3"/>
  <c r="B8" i="3"/>
  <c r="F7" i="3"/>
  <c r="E7" i="3"/>
  <c r="C7" i="3"/>
  <c r="B7" i="3"/>
  <c r="F11" i="2"/>
  <c r="E11" i="2"/>
  <c r="C11" i="2"/>
  <c r="B11" i="2"/>
  <c r="F10" i="2"/>
  <c r="E10" i="2"/>
  <c r="C10" i="2"/>
  <c r="B10" i="2"/>
  <c r="F9" i="2"/>
  <c r="E9" i="2"/>
  <c r="C9" i="2"/>
  <c r="B9" i="2"/>
  <c r="F8" i="2"/>
  <c r="E8" i="2"/>
  <c r="C8" i="2"/>
  <c r="B8" i="2"/>
  <c r="E7" i="2"/>
  <c r="F7" i="2"/>
  <c r="C7" i="2"/>
  <c r="B7" i="2"/>
  <c r="E26" i="1" l="1"/>
  <c r="F12" i="2"/>
  <c r="E12" i="2"/>
  <c r="C12" i="2"/>
  <c r="B12" i="2"/>
  <c r="G11" i="2"/>
  <c r="D11" i="2"/>
  <c r="G10" i="2"/>
  <c r="D10" i="2"/>
  <c r="G9" i="2"/>
  <c r="D9" i="2"/>
  <c r="G8" i="2"/>
  <c r="D8" i="2"/>
  <c r="G7" i="2"/>
  <c r="D7" i="2"/>
  <c r="F26" i="1"/>
  <c r="C26" i="1"/>
  <c r="B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26" i="1" l="1"/>
  <c r="G12" i="2"/>
  <c r="D12" i="2"/>
  <c r="D26" i="1"/>
  <c r="G7" i="8"/>
  <c r="D7" i="8"/>
  <c r="G7" i="7"/>
  <c r="D7" i="7"/>
  <c r="F9" i="6"/>
  <c r="E9" i="6"/>
  <c r="C9" i="6"/>
  <c r="B9" i="6"/>
  <c r="G8" i="6"/>
  <c r="D8" i="6"/>
  <c r="G7" i="6"/>
  <c r="D7" i="6"/>
  <c r="F10" i="5"/>
  <c r="E10" i="5"/>
  <c r="C10" i="5"/>
  <c r="B10" i="5"/>
  <c r="G9" i="5"/>
  <c r="D9" i="5"/>
  <c r="G8" i="5"/>
  <c r="D8" i="5"/>
  <c r="G7" i="5"/>
  <c r="D7" i="5"/>
  <c r="F11" i="4"/>
  <c r="E11" i="4"/>
  <c r="C11" i="4"/>
  <c r="B11" i="4"/>
  <c r="G10" i="4"/>
  <c r="D10" i="4"/>
  <c r="G9" i="4"/>
  <c r="D9" i="4"/>
  <c r="G8" i="4"/>
  <c r="D8" i="4"/>
  <c r="G7" i="4"/>
  <c r="D7" i="4"/>
  <c r="F10" i="3"/>
  <c r="E10" i="3"/>
  <c r="C10" i="3"/>
  <c r="B10" i="3"/>
  <c r="G9" i="3"/>
  <c r="D9" i="3"/>
  <c r="G8" i="3"/>
  <c r="D8" i="3"/>
  <c r="G7" i="3"/>
  <c r="D7" i="3"/>
  <c r="G9" i="6" l="1"/>
  <c r="D9" i="6"/>
  <c r="G10" i="5"/>
  <c r="D10" i="5"/>
  <c r="G11" i="4"/>
  <c r="D11" i="4"/>
  <c r="G10" i="3"/>
  <c r="D10" i="3"/>
</calcChain>
</file>

<file path=xl/sharedStrings.xml><?xml version="1.0" encoding="utf-8"?>
<sst xmlns="http://schemas.openxmlformats.org/spreadsheetml/2006/main" count="117" uniqueCount="34">
  <si>
    <t>NAZIONALE</t>
  </si>
  <si>
    <t>REGIONE</t>
  </si>
  <si>
    <t>N. ELETTORI</t>
  </si>
  <si>
    <t>%</t>
  </si>
  <si>
    <t>N. SEDI RSU</t>
  </si>
  <si>
    <t>ABRUZZO</t>
  </si>
  <si>
    <t>BASILICATA</t>
  </si>
  <si>
    <t>CALABRIA</t>
  </si>
  <si>
    <t>CAMPANIA</t>
  </si>
  <si>
    <t>EMILIA</t>
  </si>
  <si>
    <t>FRIULI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</si>
  <si>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</si>
  <si>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</si>
  <si>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</si>
  <si>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</si>
  <si>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</si>
  <si>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</si>
  <si>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</si>
  <si>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</si>
  <si>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</si>
  <si>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</si>
  <si>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</t>
  </si>
  <si>
    <t>UMBRIA</t>
  </si>
  <si>
    <t>VENETO</t>
  </si>
  <si>
    <t>TOTALI</t>
  </si>
  <si>
    <t>NORD EST</t>
  </si>
  <si>
    <t>NORD OVEST</t>
  </si>
  <si>
    <t>CENTRO</t>
  </si>
  <si>
    <t>SUD EST</t>
  </si>
  <si>
    <t>SUD OVEST</t>
  </si>
  <si>
    <t>PROSPETTO PRESENTAZIONE LISTE FLP DIFESA</t>
  </si>
  <si>
    <t>N. ELETTORI      CON LISTA FLP</t>
  </si>
  <si>
    <t>N. SEDI RSU          CON LISTA FLP</t>
  </si>
  <si>
    <t>MANCA RISCONTRO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</si>
</sst>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10" fontId="1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0" xfId="0" applyBorder="1"/>
    <xf numFmtId="0" fontId="4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tabSelected="1" topLeftCell="A5" workbookViewId="0">
      <selection activeCell="N22" sqref="N22"/>
    </sheetView>
  </sheetViews>
  <sheetFormatPr defaultRowHeight="15" x14ac:dyDescent="0.25"/>
  <cols>
    <col min="1" max="1" width="15.85546875" style="1" customWidth="1"/>
    <col min="2" max="2" width="13" style="1" customWidth="1"/>
    <col min="3" max="3" width="15.7109375" style="1" customWidth="1"/>
    <col min="4" max="4" width="10.7109375" style="1" customWidth="1"/>
    <col min="5" max="5" width="9.28515625" style="1" bestFit="1" customWidth="1"/>
    <col min="6" max="6" width="17.42578125" style="1" customWidth="1"/>
    <col min="7" max="7" width="9.7109375" style="1" bestFit="1" customWidth="1"/>
    <col min="8" max="16384" width="9.140625" style="1"/>
  </cols>
  <sheetData>
    <row r="2" spans="1:8" ht="21" x14ac:dyDescent="0.25">
      <c r="A2" s="28" t="s">
        <v>30</v>
      </c>
      <c r="B2" s="28"/>
      <c r="C2" s="28"/>
      <c r="D2" s="28"/>
      <c r="E2" s="28"/>
      <c r="F2" s="28"/>
      <c r="G2" s="28"/>
    </row>
    <row r="4" spans="1:8" ht="21" x14ac:dyDescent="0.35">
      <c r="A4" s="29" t="s">
        <v>0</v>
      </c>
      <c r="B4" s="29"/>
      <c r="C4" s="29"/>
      <c r="D4" s="29"/>
      <c r="E4" s="29"/>
      <c r="F4" s="29"/>
      <c r="G4" s="29"/>
    </row>
    <row r="6" spans="1:8" ht="30" x14ac:dyDescent="0.25">
      <c r="A6" s="2" t="s">
        <v>1</v>
      </c>
      <c r="B6" s="3" t="s">
        <v>2</v>
      </c>
      <c r="C6" s="3" t="s">
        <v>31</v>
      </c>
      <c r="D6" s="3" t="s">
        <v>3</v>
      </c>
      <c r="E6" s="3" t="s">
        <v>4</v>
      </c>
      <c r="F6" s="3" t="s">
        <v>32</v>
      </c>
      <c r="G6" s="3" t="s">
        <v>3</v>
      </c>
      <c r="H6" s="4"/>
    </row>
    <row r="7" spans="1:8" ht="24.95" customHeight="1" x14ac:dyDescent="0.25">
      <c r="A7" s="5" t="s">
        <v>5</v>
      </c>
      <c r="B7" s="20">
        <v>154</v>
      </c>
      <c r="C7" s="20">
        <v>106</v>
      </c>
      <c r="D7" s="21">
        <f>C7/B7</f>
        <v>0.68831168831168832</v>
      </c>
      <c r="E7" s="20">
        <v>4</v>
      </c>
      <c r="F7" s="20">
        <v>3</v>
      </c>
      <c r="G7" s="22">
        <f>F7/E7</f>
        <v>0.75</v>
      </c>
    </row>
    <row r="8" spans="1:8" ht="24.95" customHeight="1" x14ac:dyDescent="0.25">
      <c r="A8" s="6" t="s">
        <v>6</v>
      </c>
      <c r="B8" s="20">
        <v>34</v>
      </c>
      <c r="C8" s="20">
        <v>34</v>
      </c>
      <c r="D8" s="21">
        <f>C8/B8</f>
        <v>1</v>
      </c>
      <c r="E8" s="20">
        <v>1</v>
      </c>
      <c r="F8" s="20">
        <v>1</v>
      </c>
      <c r="G8" s="22">
        <f>F8/E8</f>
        <v>1</v>
      </c>
    </row>
    <row r="9" spans="1:8" ht="24.95" customHeight="1" x14ac:dyDescent="0.25">
      <c r="A9" s="6" t="s">
        <v>7</v>
      </c>
      <c r="B9" s="20">
        <v>150</v>
      </c>
      <c r="C9" s="20">
        <v>86</v>
      </c>
      <c r="D9" s="21">
        <f t="shared" ref="D9:D26" si="0">C9/B9</f>
        <v>0.57333333333333336</v>
      </c>
      <c r="E9" s="20">
        <v>3</v>
      </c>
      <c r="F9" s="20">
        <v>1</v>
      </c>
      <c r="G9" s="22">
        <f t="shared" ref="G9:G26" si="1">F9/E9</f>
        <v>0.33333333333333331</v>
      </c>
    </row>
    <row r="10" spans="1:8" ht="24.95" customHeight="1" x14ac:dyDescent="0.25">
      <c r="A10" s="6" t="s">
        <v>8</v>
      </c>
      <c r="B10" s="20">
        <v>3057</v>
      </c>
      <c r="C10" s="20">
        <v>2398</v>
      </c>
      <c r="D10" s="21">
        <f t="shared" si="0"/>
        <v>0.78442917893359498</v>
      </c>
      <c r="E10" s="20">
        <v>42</v>
      </c>
      <c r="F10" s="20">
        <v>27</v>
      </c>
      <c r="G10" s="22">
        <f t="shared" si="1"/>
        <v>0.6428571428571429</v>
      </c>
    </row>
    <row r="11" spans="1:8" ht="24.95" customHeight="1" x14ac:dyDescent="0.25">
      <c r="A11" s="6" t="s">
        <v>9</v>
      </c>
      <c r="B11" s="20">
        <v>1471</v>
      </c>
      <c r="C11" s="20">
        <v>1174</v>
      </c>
      <c r="D11" s="21">
        <f t="shared" si="0"/>
        <v>0.79809653297076821</v>
      </c>
      <c r="E11" s="20">
        <v>17</v>
      </c>
      <c r="F11" s="20">
        <v>8</v>
      </c>
      <c r="G11" s="22">
        <f t="shared" si="1"/>
        <v>0.47058823529411764</v>
      </c>
    </row>
    <row r="12" spans="1:8" ht="24.95" customHeight="1" x14ac:dyDescent="0.25">
      <c r="A12" s="6" t="s">
        <v>10</v>
      </c>
      <c r="B12" s="20">
        <v>298</v>
      </c>
      <c r="C12" s="20">
        <v>188</v>
      </c>
      <c r="D12" s="21">
        <f t="shared" si="0"/>
        <v>0.63087248322147649</v>
      </c>
      <c r="E12" s="20">
        <v>9</v>
      </c>
      <c r="F12" s="20">
        <v>6</v>
      </c>
      <c r="G12" s="22">
        <f t="shared" si="1"/>
        <v>0.66666666666666663</v>
      </c>
    </row>
    <row r="13" spans="1:8" ht="24.95" customHeight="1" x14ac:dyDescent="0.25">
      <c r="A13" s="5" t="s">
        <v>11</v>
      </c>
      <c r="B13" s="20">
        <v>6690</v>
      </c>
      <c r="C13" s="20">
        <v>3594</v>
      </c>
      <c r="D13" s="21">
        <f t="shared" si="0"/>
        <v>0.53721973094170405</v>
      </c>
      <c r="E13" s="20">
        <v>87</v>
      </c>
      <c r="F13" s="20">
        <v>36</v>
      </c>
      <c r="G13" s="22">
        <f t="shared" si="1"/>
        <v>0.41379310344827586</v>
      </c>
    </row>
    <row r="14" spans="1:8" ht="24.95" customHeight="1" x14ac:dyDescent="0.25">
      <c r="A14" s="6" t="s">
        <v>12</v>
      </c>
      <c r="B14" s="20">
        <v>2471</v>
      </c>
      <c r="C14" s="20">
        <v>1775</v>
      </c>
      <c r="D14" s="21">
        <f t="shared" si="0"/>
        <v>0.7183326588425738</v>
      </c>
      <c r="E14" s="20">
        <v>20</v>
      </c>
      <c r="F14" s="20">
        <v>10</v>
      </c>
      <c r="G14" s="22">
        <f t="shared" si="1"/>
        <v>0.5</v>
      </c>
    </row>
    <row r="15" spans="1:8" ht="24.95" customHeight="1" x14ac:dyDescent="0.25">
      <c r="A15" s="6" t="s">
        <v>13</v>
      </c>
      <c r="B15" s="20">
        <v>607</v>
      </c>
      <c r="C15" s="20">
        <v>489</v>
      </c>
      <c r="D15" s="21">
        <f t="shared" si="0"/>
        <v>0.80560131795716639</v>
      </c>
      <c r="E15" s="20">
        <v>16</v>
      </c>
      <c r="F15" s="20">
        <v>12</v>
      </c>
      <c r="G15" s="22">
        <f t="shared" si="1"/>
        <v>0.75</v>
      </c>
    </row>
    <row r="16" spans="1:8" ht="24.95" customHeight="1" x14ac:dyDescent="0.25">
      <c r="A16" s="6" t="s">
        <v>14</v>
      </c>
      <c r="B16" s="20">
        <v>222</v>
      </c>
      <c r="C16" s="20">
        <v>135</v>
      </c>
      <c r="D16" s="21">
        <f t="shared" si="0"/>
        <v>0.60810810810810811</v>
      </c>
      <c r="E16" s="20">
        <v>6</v>
      </c>
      <c r="F16" s="20">
        <v>3</v>
      </c>
      <c r="G16" s="22">
        <f t="shared" si="1"/>
        <v>0.5</v>
      </c>
    </row>
    <row r="17" spans="1:9" ht="24.95" customHeight="1" x14ac:dyDescent="0.25">
      <c r="A17" s="24" t="s">
        <v>15</v>
      </c>
      <c r="B17" s="25">
        <v>22</v>
      </c>
      <c r="C17" s="25">
        <v>22</v>
      </c>
      <c r="D17" s="26">
        <f t="shared" si="0"/>
        <v>1</v>
      </c>
      <c r="E17" s="25">
        <v>1</v>
      </c>
      <c r="F17" s="25">
        <v>1</v>
      </c>
      <c r="G17" s="27">
        <f t="shared" si="1"/>
        <v>1</v>
      </c>
      <c r="I17" s="1" t="s">
        <v>33</v>
      </c>
    </row>
    <row r="18" spans="1:9" ht="24.95" customHeight="1" x14ac:dyDescent="0.25">
      <c r="A18" s="6" t="s">
        <v>16</v>
      </c>
      <c r="B18" s="20">
        <v>785</v>
      </c>
      <c r="C18" s="20">
        <v>529</v>
      </c>
      <c r="D18" s="21">
        <f t="shared" si="0"/>
        <v>0.6738853503184713</v>
      </c>
      <c r="E18" s="20">
        <v>11</v>
      </c>
      <c r="F18" s="20">
        <v>7</v>
      </c>
      <c r="G18" s="22">
        <f t="shared" si="1"/>
        <v>0.63636363636363635</v>
      </c>
    </row>
    <row r="19" spans="1:9" ht="24.95" customHeight="1" x14ac:dyDescent="0.25">
      <c r="A19" s="6" t="s">
        <v>17</v>
      </c>
      <c r="B19" s="20">
        <v>5318</v>
      </c>
      <c r="C19" s="20">
        <v>4416</v>
      </c>
      <c r="D19" s="21">
        <f t="shared" si="0"/>
        <v>0.83038736367055288</v>
      </c>
      <c r="E19" s="20">
        <v>38</v>
      </c>
      <c r="F19" s="20">
        <v>29</v>
      </c>
      <c r="G19" s="22">
        <f t="shared" si="1"/>
        <v>0.76315789473684215</v>
      </c>
    </row>
    <row r="20" spans="1:9" ht="24.95" customHeight="1" x14ac:dyDescent="0.25">
      <c r="A20" s="5" t="s">
        <v>18</v>
      </c>
      <c r="B20" s="20">
        <v>1250</v>
      </c>
      <c r="C20" s="20">
        <v>690</v>
      </c>
      <c r="D20" s="21">
        <f t="shared" si="0"/>
        <v>0.55200000000000005</v>
      </c>
      <c r="E20" s="20">
        <v>24</v>
      </c>
      <c r="F20" s="20">
        <v>11</v>
      </c>
      <c r="G20" s="22">
        <f t="shared" si="1"/>
        <v>0.45833333333333331</v>
      </c>
    </row>
    <row r="21" spans="1:9" ht="24.95" customHeight="1" x14ac:dyDescent="0.25">
      <c r="A21" s="6" t="s">
        <v>19</v>
      </c>
      <c r="B21" s="20">
        <v>2169</v>
      </c>
      <c r="C21" s="20">
        <v>1433</v>
      </c>
      <c r="D21" s="21">
        <f t="shared" si="0"/>
        <v>0.6606731212540341</v>
      </c>
      <c r="E21" s="20">
        <v>30</v>
      </c>
      <c r="F21" s="20">
        <v>16</v>
      </c>
      <c r="G21" s="22">
        <f t="shared" si="1"/>
        <v>0.53333333333333333</v>
      </c>
    </row>
    <row r="22" spans="1:9" ht="24.95" customHeight="1" x14ac:dyDescent="0.25">
      <c r="A22" s="6" t="s">
        <v>20</v>
      </c>
      <c r="B22" s="20">
        <v>2134</v>
      </c>
      <c r="C22" s="20">
        <v>1688</v>
      </c>
      <c r="D22" s="21">
        <f t="shared" si="0"/>
        <v>0.79100281162136832</v>
      </c>
      <c r="E22" s="20">
        <v>30</v>
      </c>
      <c r="F22" s="20">
        <v>12</v>
      </c>
      <c r="G22" s="22">
        <f t="shared" si="1"/>
        <v>0.4</v>
      </c>
    </row>
    <row r="23" spans="1:9" ht="24.95" customHeight="1" x14ac:dyDescent="0.25">
      <c r="A23" s="5" t="s">
        <v>21</v>
      </c>
      <c r="B23" s="20">
        <v>92</v>
      </c>
      <c r="C23" s="20">
        <v>46</v>
      </c>
      <c r="D23" s="21">
        <f t="shared" si="0"/>
        <v>0.5</v>
      </c>
      <c r="E23" s="20">
        <v>2</v>
      </c>
      <c r="F23" s="20">
        <v>1</v>
      </c>
      <c r="G23" s="22">
        <f t="shared" si="1"/>
        <v>0.5</v>
      </c>
    </row>
    <row r="24" spans="1:9" ht="24.95" customHeight="1" x14ac:dyDescent="0.25">
      <c r="A24" s="5" t="s">
        <v>22</v>
      </c>
      <c r="B24" s="20">
        <v>713</v>
      </c>
      <c r="C24" s="20">
        <v>20</v>
      </c>
      <c r="D24" s="21">
        <f t="shared" si="0"/>
        <v>2.8050490883590462E-2</v>
      </c>
      <c r="E24" s="20">
        <v>8</v>
      </c>
      <c r="F24" s="20">
        <v>1</v>
      </c>
      <c r="G24" s="22">
        <f t="shared" si="1"/>
        <v>0.125</v>
      </c>
    </row>
    <row r="25" spans="1:9" ht="24.95" customHeight="1" x14ac:dyDescent="0.25">
      <c r="A25" s="6" t="s">
        <v>23</v>
      </c>
      <c r="B25" s="20">
        <v>1485</v>
      </c>
      <c r="C25" s="20">
        <v>1465</v>
      </c>
      <c r="D25" s="21">
        <f t="shared" si="0"/>
        <v>0.98653198653198648</v>
      </c>
      <c r="E25" s="20">
        <v>27</v>
      </c>
      <c r="F25" s="20">
        <v>26</v>
      </c>
      <c r="G25" s="22">
        <f t="shared" si="1"/>
        <v>0.96296296296296291</v>
      </c>
    </row>
    <row r="26" spans="1:9" ht="30.75" customHeight="1" x14ac:dyDescent="0.25">
      <c r="A26" s="7" t="s">
        <v>24</v>
      </c>
      <c r="B26" s="23">
        <f>SUM(B7:B25)</f>
        <v>29122</v>
      </c>
      <c r="C26" s="23">
        <f t="shared" ref="C26:F26" si="2">SUM(C7:C25)</f>
        <v>20288</v>
      </c>
      <c r="D26" s="22">
        <f t="shared" si="0"/>
        <v>0.69665544948835934</v>
      </c>
      <c r="E26" s="23">
        <f>SUM(E7:E25)</f>
        <v>376</v>
      </c>
      <c r="F26" s="23">
        <f t="shared" si="2"/>
        <v>211</v>
      </c>
      <c r="G26" s="22">
        <f t="shared" si="1"/>
        <v>0.56117021276595747</v>
      </c>
    </row>
  </sheetData>
  <sheetProtection password="E9A7" sheet="1" objects="1" scenarios="1"/>
  <mergeCells count="2">
    <mergeCell ref="A2:G2"/>
    <mergeCell ref="A4:G4"/>
  </mergeCells>
  <pageMargins left="0.39370078740157483" right="0.39370078740157483" top="0.3937007874015748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>
      <selection activeCell="I19" sqref="I19"/>
    </sheetView>
  </sheetViews>
  <sheetFormatPr defaultRowHeight="15" x14ac:dyDescent="0.25"/>
  <cols>
    <col min="1" max="1" width="15.85546875" customWidth="1"/>
    <col min="2" max="2" width="13" customWidth="1"/>
    <col min="3" max="3" width="15.7109375" customWidth="1"/>
    <col min="4" max="4" width="11" bestFit="1" customWidth="1"/>
    <col min="5" max="5" width="9.42578125" bestFit="1" customWidth="1"/>
    <col min="6" max="6" width="17.42578125" customWidth="1"/>
    <col min="7" max="7" width="11" bestFit="1" customWidth="1"/>
  </cols>
  <sheetData>
    <row r="2" spans="1:8" x14ac:dyDescent="0.25">
      <c r="A2" s="30" t="s">
        <v>30</v>
      </c>
      <c r="B2" s="30"/>
      <c r="C2" s="30"/>
      <c r="D2" s="30"/>
      <c r="E2" s="30"/>
      <c r="F2" s="30"/>
      <c r="G2" s="30"/>
    </row>
    <row r="3" spans="1:8" x14ac:dyDescent="0.25">
      <c r="A3" s="30"/>
      <c r="B3" s="30"/>
      <c r="C3" s="30"/>
      <c r="D3" s="30"/>
      <c r="E3" s="30"/>
      <c r="F3" s="30"/>
      <c r="G3" s="30"/>
    </row>
    <row r="4" spans="1:8" ht="23.25" x14ac:dyDescent="0.35">
      <c r="A4" s="31" t="s">
        <v>25</v>
      </c>
      <c r="B4" s="31"/>
      <c r="C4" s="31"/>
      <c r="D4" s="31"/>
      <c r="E4" s="31"/>
      <c r="F4" s="31"/>
      <c r="G4" s="31"/>
    </row>
    <row r="6" spans="1:8" ht="84" x14ac:dyDescent="0.25">
      <c r="A6" s="8" t="s">
        <v>1</v>
      </c>
      <c r="B6" s="9" t="s">
        <v>2</v>
      </c>
      <c r="C6" s="9" t="s">
        <v>31</v>
      </c>
      <c r="D6" s="9" t="s">
        <v>3</v>
      </c>
      <c r="E6" s="9" t="s">
        <v>4</v>
      </c>
      <c r="F6" s="9" t="s">
        <v>32</v>
      </c>
      <c r="G6" s="9" t="s">
        <v>3</v>
      </c>
      <c r="H6" s="10"/>
    </row>
    <row r="7" spans="1:8" ht="30" customHeight="1" x14ac:dyDescent="0.25">
      <c r="A7" s="11" t="s">
        <v>9</v>
      </c>
      <c r="B7" s="12">
        <f>NAZIONALE!B11</f>
        <v>1471</v>
      </c>
      <c r="C7" s="12">
        <f>NAZIONALE!C11</f>
        <v>1174</v>
      </c>
      <c r="D7" s="13">
        <f t="shared" ref="D7:D12" si="0">C7/B7</f>
        <v>0.79809653297076821</v>
      </c>
      <c r="E7" s="12">
        <f>NAZIONALE!E11</f>
        <v>17</v>
      </c>
      <c r="F7" s="12">
        <f>NAZIONALE!F11</f>
        <v>8</v>
      </c>
      <c r="G7" s="14">
        <f t="shared" ref="G7:G12" si="1">F7/E7</f>
        <v>0.47058823529411764</v>
      </c>
    </row>
    <row r="8" spans="1:8" ht="30" customHeight="1" x14ac:dyDescent="0.25">
      <c r="A8" s="11" t="s">
        <v>10</v>
      </c>
      <c r="B8" s="12">
        <f>NAZIONALE!B12</f>
        <v>298</v>
      </c>
      <c r="C8" s="12">
        <f>NAZIONALE!C12</f>
        <v>188</v>
      </c>
      <c r="D8" s="13">
        <f t="shared" si="0"/>
        <v>0.63087248322147649</v>
      </c>
      <c r="E8" s="12">
        <f>NAZIONALE!E12</f>
        <v>9</v>
      </c>
      <c r="F8" s="12">
        <f>NAZIONALE!F12</f>
        <v>6</v>
      </c>
      <c r="G8" s="14">
        <f t="shared" si="1"/>
        <v>0.66666666666666663</v>
      </c>
    </row>
    <row r="9" spans="1:8" ht="30" customHeight="1" x14ac:dyDescent="0.25">
      <c r="A9" s="11" t="s">
        <v>13</v>
      </c>
      <c r="B9" s="12">
        <f>NAZIONALE!B15</f>
        <v>607</v>
      </c>
      <c r="C9" s="12">
        <f>NAZIONALE!C15</f>
        <v>489</v>
      </c>
      <c r="D9" s="13">
        <f t="shared" si="0"/>
        <v>0.80560131795716639</v>
      </c>
      <c r="E9" s="12">
        <f>NAZIONALE!E15</f>
        <v>16</v>
      </c>
      <c r="F9" s="12">
        <f>NAZIONALE!F15</f>
        <v>12</v>
      </c>
      <c r="G9" s="14">
        <f t="shared" si="1"/>
        <v>0.75</v>
      </c>
    </row>
    <row r="10" spans="1:8" ht="30" customHeight="1" x14ac:dyDescent="0.25">
      <c r="A10" s="19" t="s">
        <v>21</v>
      </c>
      <c r="B10" s="12">
        <f>NAZIONALE!B23</f>
        <v>92</v>
      </c>
      <c r="C10" s="12">
        <f>NAZIONALE!C23</f>
        <v>46</v>
      </c>
      <c r="D10" s="13">
        <f t="shared" si="0"/>
        <v>0.5</v>
      </c>
      <c r="E10" s="12">
        <f>NAZIONALE!E23</f>
        <v>2</v>
      </c>
      <c r="F10" s="12">
        <f>NAZIONALE!F23</f>
        <v>1</v>
      </c>
      <c r="G10" s="14">
        <f t="shared" si="1"/>
        <v>0.5</v>
      </c>
    </row>
    <row r="11" spans="1:8" ht="30" customHeight="1" x14ac:dyDescent="0.25">
      <c r="A11" s="11" t="s">
        <v>23</v>
      </c>
      <c r="B11" s="12">
        <f>NAZIONALE!B25</f>
        <v>1485</v>
      </c>
      <c r="C11" s="12">
        <f>NAZIONALE!C25</f>
        <v>1465</v>
      </c>
      <c r="D11" s="13">
        <f t="shared" si="0"/>
        <v>0.98653198653198648</v>
      </c>
      <c r="E11" s="12">
        <f>NAZIONALE!E25</f>
        <v>27</v>
      </c>
      <c r="F11" s="12">
        <f>NAZIONALE!F25</f>
        <v>26</v>
      </c>
      <c r="G11" s="14">
        <f t="shared" si="1"/>
        <v>0.96296296296296291</v>
      </c>
    </row>
    <row r="12" spans="1:8" ht="30" customHeight="1" x14ac:dyDescent="0.25">
      <c r="A12" s="15" t="s">
        <v>24</v>
      </c>
      <c r="B12" s="8">
        <f>SUM(B7:B11)</f>
        <v>3953</v>
      </c>
      <c r="C12" s="8">
        <f>SUM(C7:C11)</f>
        <v>3362</v>
      </c>
      <c r="D12" s="14">
        <f t="shared" si="0"/>
        <v>0.8504932962307109</v>
      </c>
      <c r="E12" s="8">
        <f>SUM(E7:E11)</f>
        <v>71</v>
      </c>
      <c r="F12" s="8">
        <f>SUM(F7:F11)</f>
        <v>53</v>
      </c>
      <c r="G12" s="14">
        <f t="shared" si="1"/>
        <v>0.74647887323943662</v>
      </c>
    </row>
    <row r="13" spans="1:8" x14ac:dyDescent="0.25">
      <c r="D13" s="16"/>
      <c r="E13" s="17"/>
      <c r="F13" s="17"/>
      <c r="G13" s="16"/>
    </row>
    <row r="14" spans="1:8" x14ac:dyDescent="0.25">
      <c r="D14" s="18"/>
      <c r="E14" s="18"/>
      <c r="F14" s="18"/>
      <c r="G14" s="18"/>
    </row>
  </sheetData>
  <mergeCells count="2">
    <mergeCell ref="A2:G3"/>
    <mergeCell ref="A4:G4"/>
  </mergeCells>
  <pageMargins left="0.39370078740157483" right="0.39370078740157483" top="0.3937007874015748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workbookViewId="0">
      <selection activeCell="L9" sqref="L9"/>
    </sheetView>
  </sheetViews>
  <sheetFormatPr defaultRowHeight="15" x14ac:dyDescent="0.25"/>
  <cols>
    <col min="1" max="1" width="15.85546875" customWidth="1"/>
    <col min="2" max="2" width="13" customWidth="1"/>
    <col min="3" max="3" width="15.7109375" customWidth="1"/>
    <col min="4" max="4" width="11" bestFit="1" customWidth="1"/>
    <col min="5" max="5" width="9.42578125" bestFit="1" customWidth="1"/>
    <col min="6" max="6" width="17.42578125" customWidth="1"/>
    <col min="7" max="7" width="11" bestFit="1" customWidth="1"/>
  </cols>
  <sheetData>
    <row r="2" spans="1:8" ht="15" customHeight="1" x14ac:dyDescent="0.25">
      <c r="A2" s="30" t="s">
        <v>30</v>
      </c>
      <c r="B2" s="30"/>
      <c r="C2" s="30"/>
      <c r="D2" s="30"/>
      <c r="E2" s="30"/>
      <c r="F2" s="30"/>
      <c r="G2" s="30"/>
    </row>
    <row r="3" spans="1:8" ht="15" customHeight="1" x14ac:dyDescent="0.25">
      <c r="A3" s="30"/>
      <c r="B3" s="30"/>
      <c r="C3" s="30"/>
      <c r="D3" s="30"/>
      <c r="E3" s="30"/>
      <c r="F3" s="30"/>
      <c r="G3" s="30"/>
    </row>
    <row r="4" spans="1:8" ht="21" x14ac:dyDescent="0.35">
      <c r="A4" s="32" t="s">
        <v>26</v>
      </c>
      <c r="B4" s="32"/>
      <c r="C4" s="32"/>
      <c r="D4" s="32"/>
      <c r="E4" s="32"/>
      <c r="F4" s="32"/>
      <c r="G4" s="32"/>
    </row>
    <row r="6" spans="1:8" ht="84" x14ac:dyDescent="0.25">
      <c r="A6" s="8" t="s">
        <v>1</v>
      </c>
      <c r="B6" s="9" t="s">
        <v>2</v>
      </c>
      <c r="C6" s="9" t="s">
        <v>31</v>
      </c>
      <c r="D6" s="9" t="s">
        <v>3</v>
      </c>
      <c r="E6" s="9" t="s">
        <v>4</v>
      </c>
      <c r="F6" s="9" t="s">
        <v>32</v>
      </c>
      <c r="G6" s="9" t="s">
        <v>3</v>
      </c>
      <c r="H6" s="10"/>
    </row>
    <row r="7" spans="1:8" ht="30" customHeight="1" x14ac:dyDescent="0.25">
      <c r="A7" s="11" t="s">
        <v>12</v>
      </c>
      <c r="B7" s="12">
        <f>NAZIONALE!B14</f>
        <v>2471</v>
      </c>
      <c r="C7" s="12">
        <f>NAZIONALE!C14</f>
        <v>1775</v>
      </c>
      <c r="D7" s="13">
        <f t="shared" ref="D7:D10" si="0">C7/B7</f>
        <v>0.7183326588425738</v>
      </c>
      <c r="E7" s="12">
        <f>NAZIONALE!E14</f>
        <v>20</v>
      </c>
      <c r="F7" s="12">
        <f>NAZIONALE!F14</f>
        <v>10</v>
      </c>
      <c r="G7" s="14">
        <f t="shared" ref="G7:G10" si="1">F7/E7</f>
        <v>0.5</v>
      </c>
    </row>
    <row r="8" spans="1:8" ht="30" customHeight="1" x14ac:dyDescent="0.25">
      <c r="A8" s="11" t="s">
        <v>16</v>
      </c>
      <c r="B8" s="12">
        <f>NAZIONALE!B18</f>
        <v>785</v>
      </c>
      <c r="C8" s="12">
        <f>NAZIONALE!C18</f>
        <v>529</v>
      </c>
      <c r="D8" s="13">
        <f t="shared" si="0"/>
        <v>0.6738853503184713</v>
      </c>
      <c r="E8" s="12">
        <f>NAZIONALE!E18</f>
        <v>11</v>
      </c>
      <c r="F8" s="12">
        <f>NAZIONALE!F18</f>
        <v>7</v>
      </c>
      <c r="G8" s="14">
        <f t="shared" si="1"/>
        <v>0.63636363636363635</v>
      </c>
    </row>
    <row r="9" spans="1:8" ht="30" customHeight="1" x14ac:dyDescent="0.25">
      <c r="A9" s="11" t="s">
        <v>20</v>
      </c>
      <c r="B9" s="12">
        <f>NAZIONALE!B22</f>
        <v>2134</v>
      </c>
      <c r="C9" s="12">
        <f>NAZIONALE!C22</f>
        <v>1688</v>
      </c>
      <c r="D9" s="13">
        <f t="shared" si="0"/>
        <v>0.79100281162136832</v>
      </c>
      <c r="E9" s="12">
        <f>NAZIONALE!E22</f>
        <v>30</v>
      </c>
      <c r="F9" s="12">
        <f>NAZIONALE!F22</f>
        <v>12</v>
      </c>
      <c r="G9" s="14">
        <f t="shared" si="1"/>
        <v>0.4</v>
      </c>
    </row>
    <row r="10" spans="1:8" ht="30" customHeight="1" x14ac:dyDescent="0.25">
      <c r="A10" s="15" t="s">
        <v>24</v>
      </c>
      <c r="B10" s="8">
        <f>SUM(B7:B9)</f>
        <v>5390</v>
      </c>
      <c r="C10" s="8">
        <f>SUM(C7:C9)</f>
        <v>3992</v>
      </c>
      <c r="D10" s="14">
        <f t="shared" si="0"/>
        <v>0.74063079777365493</v>
      </c>
      <c r="E10" s="8">
        <f>SUM(E7:E9)</f>
        <v>61</v>
      </c>
      <c r="F10" s="8">
        <f>SUM(F7:F9)</f>
        <v>29</v>
      </c>
      <c r="G10" s="14">
        <f t="shared" si="1"/>
        <v>0.47540983606557374</v>
      </c>
    </row>
    <row r="11" spans="1:8" x14ac:dyDescent="0.25">
      <c r="D11" s="16"/>
      <c r="E11" s="17"/>
      <c r="F11" s="17"/>
      <c r="G11" s="16"/>
    </row>
    <row r="12" spans="1:8" x14ac:dyDescent="0.25">
      <c r="D12" s="18"/>
      <c r="E12" s="18"/>
      <c r="F12" s="18"/>
      <c r="G12" s="18"/>
    </row>
  </sheetData>
  <mergeCells count="2">
    <mergeCell ref="A2:G3"/>
    <mergeCell ref="A4:G4"/>
  </mergeCells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workbookViewId="0">
      <selection activeCell="D21" sqref="D21"/>
    </sheetView>
  </sheetViews>
  <sheetFormatPr defaultRowHeight="15" x14ac:dyDescent="0.25"/>
  <cols>
    <col min="1" max="1" width="15.85546875" customWidth="1"/>
    <col min="2" max="2" width="13" customWidth="1"/>
    <col min="3" max="3" width="15.7109375" customWidth="1"/>
    <col min="4" max="4" width="11" bestFit="1" customWidth="1"/>
    <col min="5" max="5" width="9.42578125" bestFit="1" customWidth="1"/>
    <col min="6" max="6" width="17.42578125" customWidth="1"/>
    <col min="7" max="7" width="11" bestFit="1" customWidth="1"/>
  </cols>
  <sheetData>
    <row r="2" spans="1:8" ht="15" customHeight="1" x14ac:dyDescent="0.25">
      <c r="A2" s="30" t="s">
        <v>30</v>
      </c>
      <c r="B2" s="30"/>
      <c r="C2" s="30"/>
      <c r="D2" s="30"/>
      <c r="E2" s="30"/>
      <c r="F2" s="30"/>
      <c r="G2" s="30"/>
    </row>
    <row r="3" spans="1:8" ht="15" customHeight="1" x14ac:dyDescent="0.25">
      <c r="A3" s="30"/>
      <c r="B3" s="30"/>
      <c r="C3" s="30"/>
      <c r="D3" s="30"/>
      <c r="E3" s="30"/>
      <c r="F3" s="30"/>
      <c r="G3" s="30"/>
    </row>
    <row r="4" spans="1:8" ht="21" x14ac:dyDescent="0.35">
      <c r="A4" s="32" t="s">
        <v>27</v>
      </c>
      <c r="B4" s="32"/>
      <c r="C4" s="32"/>
      <c r="D4" s="32"/>
      <c r="E4" s="32"/>
      <c r="F4" s="32"/>
      <c r="G4" s="32"/>
    </row>
    <row r="6" spans="1:8" ht="84" x14ac:dyDescent="0.25">
      <c r="A6" s="8" t="s">
        <v>1</v>
      </c>
      <c r="B6" s="9" t="s">
        <v>2</v>
      </c>
      <c r="C6" s="9" t="s">
        <v>31</v>
      </c>
      <c r="D6" s="9" t="s">
        <v>3</v>
      </c>
      <c r="E6" s="9" t="s">
        <v>4</v>
      </c>
      <c r="F6" s="9" t="s">
        <v>32</v>
      </c>
      <c r="G6" s="9" t="s">
        <v>3</v>
      </c>
      <c r="H6" s="10"/>
    </row>
    <row r="7" spans="1:8" ht="30" customHeight="1" x14ac:dyDescent="0.25">
      <c r="A7" s="19" t="s">
        <v>5</v>
      </c>
      <c r="B7" s="12">
        <f>NAZIONALE!B7</f>
        <v>154</v>
      </c>
      <c r="C7" s="12">
        <f>NAZIONALE!C7</f>
        <v>106</v>
      </c>
      <c r="D7" s="13">
        <f>C7/B7</f>
        <v>0.68831168831168832</v>
      </c>
      <c r="E7" s="12">
        <f>NAZIONALE!E7</f>
        <v>4</v>
      </c>
      <c r="F7" s="12">
        <f>NAZIONALE!F7</f>
        <v>3</v>
      </c>
      <c r="G7" s="14">
        <f>F7/E7</f>
        <v>0.75</v>
      </c>
    </row>
    <row r="8" spans="1:8" ht="30" customHeight="1" x14ac:dyDescent="0.25">
      <c r="A8" s="19" t="s">
        <v>11</v>
      </c>
      <c r="B8" s="12">
        <f>NAZIONALE!B13</f>
        <v>6690</v>
      </c>
      <c r="C8" s="12">
        <f>NAZIONALE!C13</f>
        <v>3594</v>
      </c>
      <c r="D8" s="13">
        <f t="shared" ref="D8:D11" si="0">C8/B8</f>
        <v>0.53721973094170405</v>
      </c>
      <c r="E8" s="12">
        <f>NAZIONALE!E13</f>
        <v>87</v>
      </c>
      <c r="F8" s="12">
        <f>NAZIONALE!F13</f>
        <v>36</v>
      </c>
      <c r="G8" s="14">
        <f t="shared" ref="G8:G11" si="1">F8/E8</f>
        <v>0.41379310344827586</v>
      </c>
    </row>
    <row r="9" spans="1:8" ht="30" customHeight="1" x14ac:dyDescent="0.25">
      <c r="A9" s="11" t="s">
        <v>14</v>
      </c>
      <c r="B9" s="12">
        <f>NAZIONALE!B16</f>
        <v>222</v>
      </c>
      <c r="C9" s="12">
        <f>NAZIONALE!C16</f>
        <v>135</v>
      </c>
      <c r="D9" s="13">
        <f t="shared" si="0"/>
        <v>0.60810810810810811</v>
      </c>
      <c r="E9" s="12">
        <f>NAZIONALE!E16</f>
        <v>6</v>
      </c>
      <c r="F9" s="12">
        <f>NAZIONALE!F16</f>
        <v>3</v>
      </c>
      <c r="G9" s="14">
        <f t="shared" si="1"/>
        <v>0.5</v>
      </c>
    </row>
    <row r="10" spans="1:8" ht="30" customHeight="1" x14ac:dyDescent="0.25">
      <c r="A10" s="19" t="s">
        <v>22</v>
      </c>
      <c r="B10" s="12">
        <f>NAZIONALE!B24</f>
        <v>713</v>
      </c>
      <c r="C10" s="12">
        <f>NAZIONALE!C24</f>
        <v>20</v>
      </c>
      <c r="D10" s="13">
        <f t="shared" si="0"/>
        <v>2.8050490883590462E-2</v>
      </c>
      <c r="E10" s="12">
        <f>NAZIONALE!E24</f>
        <v>8</v>
      </c>
      <c r="F10" s="12">
        <f>NAZIONALE!F24</f>
        <v>1</v>
      </c>
      <c r="G10" s="14">
        <f t="shared" si="1"/>
        <v>0.125</v>
      </c>
    </row>
    <row r="11" spans="1:8" ht="30" customHeight="1" x14ac:dyDescent="0.25">
      <c r="A11" s="15" t="s">
        <v>24</v>
      </c>
      <c r="B11" s="8">
        <f>SUM(B7:B10)</f>
        <v>7779</v>
      </c>
      <c r="C11" s="8">
        <f>SUM(C7:C10)</f>
        <v>3855</v>
      </c>
      <c r="D11" s="14">
        <f t="shared" si="0"/>
        <v>0.49556498264558424</v>
      </c>
      <c r="E11" s="8">
        <f>SUM(E7:E10)</f>
        <v>105</v>
      </c>
      <c r="F11" s="8">
        <f>SUM(F7:F10)</f>
        <v>43</v>
      </c>
      <c r="G11" s="14">
        <f t="shared" si="1"/>
        <v>0.40952380952380951</v>
      </c>
    </row>
    <row r="12" spans="1:8" x14ac:dyDescent="0.25">
      <c r="D12" s="16"/>
      <c r="E12" s="17"/>
      <c r="F12" s="17"/>
      <c r="G12" s="16"/>
    </row>
    <row r="13" spans="1:8" x14ac:dyDescent="0.25">
      <c r="D13" s="18"/>
      <c r="E13" s="18"/>
      <c r="F13" s="18"/>
      <c r="G13" s="18"/>
    </row>
  </sheetData>
  <mergeCells count="2">
    <mergeCell ref="A2:G3"/>
    <mergeCell ref="A4:G4"/>
  </mergeCells>
  <pageMargins left="0.39370078740157483" right="0.39370078740157483" top="0.3937007874015748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workbookViewId="0">
      <selection activeCell="E27" sqref="E27"/>
    </sheetView>
  </sheetViews>
  <sheetFormatPr defaultRowHeight="15" x14ac:dyDescent="0.25"/>
  <cols>
    <col min="1" max="1" width="15.85546875" customWidth="1"/>
    <col min="2" max="2" width="13" customWidth="1"/>
    <col min="3" max="3" width="15.7109375" customWidth="1"/>
    <col min="4" max="4" width="12" bestFit="1" customWidth="1"/>
    <col min="5" max="5" width="9.42578125" bestFit="1" customWidth="1"/>
    <col min="6" max="6" width="17.42578125" customWidth="1"/>
    <col min="7" max="7" width="12" bestFit="1" customWidth="1"/>
  </cols>
  <sheetData>
    <row r="2" spans="1:8" ht="15" customHeight="1" x14ac:dyDescent="0.25">
      <c r="A2" s="30" t="s">
        <v>30</v>
      </c>
      <c r="B2" s="30"/>
      <c r="C2" s="30"/>
      <c r="D2" s="30"/>
      <c r="E2" s="30"/>
      <c r="F2" s="30"/>
      <c r="G2" s="30"/>
    </row>
    <row r="3" spans="1:8" ht="15" customHeight="1" x14ac:dyDescent="0.25">
      <c r="A3" s="30"/>
      <c r="B3" s="30"/>
      <c r="C3" s="30"/>
      <c r="D3" s="30"/>
      <c r="E3" s="30"/>
      <c r="F3" s="30"/>
      <c r="G3" s="30"/>
    </row>
    <row r="4" spans="1:8" ht="21" x14ac:dyDescent="0.35">
      <c r="A4" s="32" t="s">
        <v>28</v>
      </c>
      <c r="B4" s="32"/>
      <c r="C4" s="32"/>
      <c r="D4" s="32"/>
      <c r="E4" s="32"/>
      <c r="F4" s="32"/>
      <c r="G4" s="32"/>
    </row>
    <row r="6" spans="1:8" ht="84" x14ac:dyDescent="0.25">
      <c r="A6" s="8" t="s">
        <v>1</v>
      </c>
      <c r="B6" s="9" t="s">
        <v>2</v>
      </c>
      <c r="C6" s="9" t="s">
        <v>31</v>
      </c>
      <c r="D6" s="9" t="s">
        <v>3</v>
      </c>
      <c r="E6" s="9" t="s">
        <v>4</v>
      </c>
      <c r="F6" s="9" t="s">
        <v>32</v>
      </c>
      <c r="G6" s="9" t="s">
        <v>3</v>
      </c>
      <c r="H6" s="10"/>
    </row>
    <row r="7" spans="1:8" ht="30" customHeight="1" x14ac:dyDescent="0.25">
      <c r="A7" s="11" t="s">
        <v>6</v>
      </c>
      <c r="B7" s="12">
        <f>NAZIONALE!B8</f>
        <v>34</v>
      </c>
      <c r="C7" s="12">
        <f>NAZIONALE!C8</f>
        <v>34</v>
      </c>
      <c r="D7" s="13">
        <f>C7/B7</f>
        <v>1</v>
      </c>
      <c r="E7" s="12">
        <f>NAZIONALE!E8</f>
        <v>1</v>
      </c>
      <c r="F7" s="12">
        <f>NAZIONALE!F8</f>
        <v>1</v>
      </c>
      <c r="G7" s="14">
        <f>F7/E7</f>
        <v>1</v>
      </c>
    </row>
    <row r="8" spans="1:8" ht="30" customHeight="1" x14ac:dyDescent="0.25">
      <c r="A8" s="11" t="s">
        <v>15</v>
      </c>
      <c r="B8" s="12">
        <f>NAZIONALE!B17</f>
        <v>22</v>
      </c>
      <c r="C8" s="12">
        <f>NAZIONALE!C17</f>
        <v>22</v>
      </c>
      <c r="D8" s="13">
        <f t="shared" ref="D8:D10" si="0">C8/B8</f>
        <v>1</v>
      </c>
      <c r="E8" s="12">
        <f>NAZIONALE!E17</f>
        <v>1</v>
      </c>
      <c r="F8" s="12">
        <f>NAZIONALE!F17</f>
        <v>1</v>
      </c>
      <c r="G8" s="14">
        <f t="shared" ref="G8:G10" si="1">F8/E8</f>
        <v>1</v>
      </c>
    </row>
    <row r="9" spans="1:8" ht="30" customHeight="1" x14ac:dyDescent="0.25">
      <c r="A9" s="11" t="s">
        <v>17</v>
      </c>
      <c r="B9" s="12">
        <f>NAZIONALE!B19</f>
        <v>5318</v>
      </c>
      <c r="C9" s="12">
        <f>NAZIONALE!C19</f>
        <v>4416</v>
      </c>
      <c r="D9" s="13">
        <f t="shared" si="0"/>
        <v>0.83038736367055288</v>
      </c>
      <c r="E9" s="12">
        <f>NAZIONALE!E19</f>
        <v>38</v>
      </c>
      <c r="F9" s="12">
        <f>NAZIONALE!F19</f>
        <v>29</v>
      </c>
      <c r="G9" s="14">
        <f t="shared" si="1"/>
        <v>0.76315789473684215</v>
      </c>
    </row>
    <row r="10" spans="1:8" ht="30" customHeight="1" x14ac:dyDescent="0.25">
      <c r="A10" s="15" t="s">
        <v>24</v>
      </c>
      <c r="B10" s="8">
        <f>SUM(B7:B9)</f>
        <v>5374</v>
      </c>
      <c r="C10" s="8">
        <f>SUM(C7:C9)</f>
        <v>4472</v>
      </c>
      <c r="D10" s="14">
        <f t="shared" si="0"/>
        <v>0.83215481950130255</v>
      </c>
      <c r="E10" s="8">
        <f>SUM(E7:E9)</f>
        <v>40</v>
      </c>
      <c r="F10" s="8">
        <f>SUM(F7:F9)</f>
        <v>31</v>
      </c>
      <c r="G10" s="14">
        <f t="shared" si="1"/>
        <v>0.77500000000000002</v>
      </c>
    </row>
    <row r="11" spans="1:8" x14ac:dyDescent="0.25">
      <c r="D11" s="16"/>
      <c r="E11" s="17"/>
      <c r="F11" s="17"/>
      <c r="G11" s="16"/>
    </row>
    <row r="12" spans="1:8" x14ac:dyDescent="0.25">
      <c r="D12" s="18"/>
      <c r="E12" s="18"/>
      <c r="F12" s="18"/>
      <c r="G12" s="18"/>
    </row>
  </sheetData>
  <mergeCells count="2">
    <mergeCell ref="A2:G3"/>
    <mergeCell ref="A4:G4"/>
  </mergeCells>
  <pageMargins left="0.39370078740157483" right="0.39370078740157483" top="0.3937007874015748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workbookViewId="0">
      <selection activeCell="G16" sqref="G16"/>
    </sheetView>
  </sheetViews>
  <sheetFormatPr defaultRowHeight="15" x14ac:dyDescent="0.25"/>
  <cols>
    <col min="1" max="1" width="15.85546875" customWidth="1"/>
    <col min="2" max="2" width="13" customWidth="1"/>
    <col min="3" max="3" width="15.7109375" customWidth="1"/>
    <col min="4" max="4" width="11" bestFit="1" customWidth="1"/>
    <col min="5" max="5" width="9.42578125" bestFit="1" customWidth="1"/>
    <col min="6" max="6" width="17.42578125" customWidth="1"/>
    <col min="7" max="7" width="11" bestFit="1" customWidth="1"/>
  </cols>
  <sheetData>
    <row r="2" spans="1:8" ht="15" customHeight="1" x14ac:dyDescent="0.25">
      <c r="A2" s="30" t="s">
        <v>30</v>
      </c>
      <c r="B2" s="30"/>
      <c r="C2" s="30"/>
      <c r="D2" s="30"/>
      <c r="E2" s="30"/>
      <c r="F2" s="30"/>
      <c r="G2" s="30"/>
    </row>
    <row r="3" spans="1:8" ht="15" customHeight="1" x14ac:dyDescent="0.25">
      <c r="A3" s="30"/>
      <c r="B3" s="30"/>
      <c r="C3" s="30"/>
      <c r="D3" s="30"/>
      <c r="E3" s="30"/>
      <c r="F3" s="30"/>
      <c r="G3" s="30"/>
    </row>
    <row r="4" spans="1:8" ht="21" x14ac:dyDescent="0.35">
      <c r="A4" s="32" t="s">
        <v>29</v>
      </c>
      <c r="B4" s="32"/>
      <c r="C4" s="32"/>
      <c r="D4" s="32"/>
      <c r="E4" s="32"/>
      <c r="F4" s="32"/>
      <c r="G4" s="32"/>
    </row>
    <row r="6" spans="1:8" ht="84" x14ac:dyDescent="0.25">
      <c r="A6" s="8" t="s">
        <v>1</v>
      </c>
      <c r="B6" s="9" t="s">
        <v>2</v>
      </c>
      <c r="C6" s="9" t="s">
        <v>31</v>
      </c>
      <c r="D6" s="9" t="s">
        <v>3</v>
      </c>
      <c r="E6" s="9" t="s">
        <v>4</v>
      </c>
      <c r="F6" s="9" t="s">
        <v>32</v>
      </c>
      <c r="G6" s="9" t="s">
        <v>3</v>
      </c>
      <c r="H6" s="10"/>
    </row>
    <row r="7" spans="1:8" ht="30" customHeight="1" x14ac:dyDescent="0.25">
      <c r="A7" s="11" t="s">
        <v>7</v>
      </c>
      <c r="B7" s="12">
        <f>NAZIONALE!B9</f>
        <v>150</v>
      </c>
      <c r="C7" s="12">
        <f>NAZIONALE!C9</f>
        <v>86</v>
      </c>
      <c r="D7" s="13">
        <f t="shared" ref="D7:D9" si="0">C7/B7</f>
        <v>0.57333333333333336</v>
      </c>
      <c r="E7" s="12">
        <f>NAZIONALE!E9</f>
        <v>3</v>
      </c>
      <c r="F7" s="12">
        <f>NAZIONALE!F9</f>
        <v>1</v>
      </c>
      <c r="G7" s="14">
        <f t="shared" ref="G7:G9" si="1">F7/E7</f>
        <v>0.33333333333333331</v>
      </c>
    </row>
    <row r="8" spans="1:8" ht="30" customHeight="1" x14ac:dyDescent="0.25">
      <c r="A8" s="11" t="s">
        <v>8</v>
      </c>
      <c r="B8" s="12">
        <f>NAZIONALE!B10</f>
        <v>3057</v>
      </c>
      <c r="C8" s="12">
        <f>NAZIONALE!C10</f>
        <v>2398</v>
      </c>
      <c r="D8" s="13">
        <f t="shared" si="0"/>
        <v>0.78442917893359498</v>
      </c>
      <c r="E8" s="12">
        <f>NAZIONALE!E10</f>
        <v>42</v>
      </c>
      <c r="F8" s="12">
        <f>NAZIONALE!F10</f>
        <v>27</v>
      </c>
      <c r="G8" s="14">
        <f t="shared" si="1"/>
        <v>0.6428571428571429</v>
      </c>
    </row>
    <row r="9" spans="1:8" ht="30" customHeight="1" x14ac:dyDescent="0.25">
      <c r="A9" s="15" t="s">
        <v>24</v>
      </c>
      <c r="B9" s="8">
        <f>SUM(B7:B8)</f>
        <v>3207</v>
      </c>
      <c r="C9" s="8">
        <f>SUM(C7:C8)</f>
        <v>2484</v>
      </c>
      <c r="D9" s="14">
        <f t="shared" si="0"/>
        <v>0.77455565949485505</v>
      </c>
      <c r="E9" s="8">
        <f>SUM(E7:E8)</f>
        <v>45</v>
      </c>
      <c r="F9" s="8">
        <f>SUM(F7:F8)</f>
        <v>28</v>
      </c>
      <c r="G9" s="14">
        <f t="shared" si="1"/>
        <v>0.62222222222222223</v>
      </c>
    </row>
    <row r="10" spans="1:8" x14ac:dyDescent="0.25">
      <c r="D10" s="16"/>
      <c r="E10" s="17"/>
      <c r="F10" s="17"/>
      <c r="G10" s="16"/>
    </row>
    <row r="11" spans="1:8" x14ac:dyDescent="0.25">
      <c r="D11" s="18"/>
      <c r="E11" s="18"/>
      <c r="F11" s="18"/>
      <c r="G11" s="18"/>
    </row>
  </sheetData>
  <mergeCells count="2">
    <mergeCell ref="A2:G3"/>
    <mergeCell ref="A4:G4"/>
  </mergeCells>
  <pageMargins left="0.39370078740157483" right="0.39370078740157483" top="0.3937007874015748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workbookViewId="0">
      <selection activeCell="G17" sqref="G17"/>
    </sheetView>
  </sheetViews>
  <sheetFormatPr defaultRowHeight="15" x14ac:dyDescent="0.25"/>
  <cols>
    <col min="1" max="1" width="15.85546875" customWidth="1"/>
    <col min="2" max="2" width="13" customWidth="1"/>
    <col min="3" max="3" width="15.7109375" customWidth="1"/>
    <col min="4" max="4" width="10.42578125" bestFit="1" customWidth="1"/>
    <col min="5" max="5" width="9.42578125" bestFit="1" customWidth="1"/>
    <col min="6" max="6" width="17.42578125" customWidth="1"/>
    <col min="7" max="7" width="11" bestFit="1" customWidth="1"/>
  </cols>
  <sheetData>
    <row r="2" spans="1:8" ht="15" customHeight="1" x14ac:dyDescent="0.25">
      <c r="A2" s="30" t="s">
        <v>30</v>
      </c>
      <c r="B2" s="30"/>
      <c r="C2" s="30"/>
      <c r="D2" s="30"/>
      <c r="E2" s="30"/>
      <c r="F2" s="30"/>
      <c r="G2" s="30"/>
    </row>
    <row r="3" spans="1:8" ht="15" customHeight="1" x14ac:dyDescent="0.25">
      <c r="A3" s="30"/>
      <c r="B3" s="30"/>
      <c r="C3" s="30"/>
      <c r="D3" s="30"/>
      <c r="E3" s="30"/>
      <c r="F3" s="30"/>
      <c r="G3" s="30"/>
    </row>
    <row r="4" spans="1:8" ht="21" x14ac:dyDescent="0.35">
      <c r="A4" s="32" t="s">
        <v>18</v>
      </c>
      <c r="B4" s="32"/>
      <c r="C4" s="32"/>
      <c r="D4" s="32"/>
      <c r="E4" s="32"/>
      <c r="F4" s="32"/>
      <c r="G4" s="32"/>
    </row>
    <row r="6" spans="1:8" ht="84" x14ac:dyDescent="0.25">
      <c r="A6" s="8" t="s">
        <v>1</v>
      </c>
      <c r="B6" s="9" t="s">
        <v>2</v>
      </c>
      <c r="C6" s="9" t="s">
        <v>31</v>
      </c>
      <c r="D6" s="9" t="s">
        <v>3</v>
      </c>
      <c r="E6" s="9" t="s">
        <v>4</v>
      </c>
      <c r="F6" s="9" t="s">
        <v>32</v>
      </c>
      <c r="G6" s="9" t="s">
        <v>3</v>
      </c>
      <c r="H6" s="10"/>
    </row>
    <row r="7" spans="1:8" ht="39.950000000000003" customHeight="1" x14ac:dyDescent="0.25">
      <c r="A7" s="19" t="s">
        <v>18</v>
      </c>
      <c r="B7" s="12">
        <f>NAZIONALE!B20</f>
        <v>1250</v>
      </c>
      <c r="C7" s="12">
        <f>NAZIONALE!C20</f>
        <v>690</v>
      </c>
      <c r="D7" s="13">
        <f t="shared" ref="D7" si="0">C7/B7</f>
        <v>0.55200000000000005</v>
      </c>
      <c r="E7" s="12">
        <f>NAZIONALE!E20</f>
        <v>24</v>
      </c>
      <c r="F7" s="12">
        <f>NAZIONALE!F20</f>
        <v>11</v>
      </c>
      <c r="G7" s="14">
        <f t="shared" ref="G7" si="1">F7/E7</f>
        <v>0.45833333333333331</v>
      </c>
    </row>
    <row r="8" spans="1:8" x14ac:dyDescent="0.25">
      <c r="D8" s="16"/>
      <c r="E8" s="17"/>
      <c r="F8" s="17"/>
      <c r="G8" s="16"/>
    </row>
    <row r="9" spans="1:8" x14ac:dyDescent="0.25">
      <c r="D9" s="18"/>
      <c r="E9" s="18"/>
      <c r="F9" s="18"/>
      <c r="G9" s="18"/>
    </row>
  </sheetData>
  <mergeCells count="2">
    <mergeCell ref="A2:G3"/>
    <mergeCell ref="A4:G4"/>
  </mergeCells>
  <pageMargins left="0.39370078740157483" right="0.39370078740157483" top="0.3937007874015748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workbookViewId="0">
      <selection activeCell="A10" sqref="A10:G10"/>
    </sheetView>
  </sheetViews>
  <sheetFormatPr defaultRowHeight="15" x14ac:dyDescent="0.25"/>
  <cols>
    <col min="1" max="1" width="15.85546875" customWidth="1"/>
    <col min="2" max="2" width="13" customWidth="1"/>
    <col min="3" max="3" width="15.7109375" customWidth="1"/>
    <col min="4" max="4" width="10.42578125" bestFit="1" customWidth="1"/>
    <col min="5" max="5" width="9.42578125" bestFit="1" customWidth="1"/>
    <col min="6" max="6" width="17.42578125" customWidth="1"/>
    <col min="7" max="7" width="11" bestFit="1" customWidth="1"/>
  </cols>
  <sheetData>
    <row r="2" spans="1:8" ht="15" customHeight="1" x14ac:dyDescent="0.25">
      <c r="A2" s="30" t="s">
        <v>30</v>
      </c>
      <c r="B2" s="30"/>
      <c r="C2" s="30"/>
      <c r="D2" s="30"/>
      <c r="E2" s="30"/>
      <c r="F2" s="30"/>
      <c r="G2" s="30"/>
    </row>
    <row r="3" spans="1:8" ht="15" customHeight="1" x14ac:dyDescent="0.25">
      <c r="A3" s="30"/>
      <c r="B3" s="30"/>
      <c r="C3" s="30"/>
      <c r="D3" s="30"/>
      <c r="E3" s="30"/>
      <c r="F3" s="30"/>
      <c r="G3" s="30"/>
    </row>
    <row r="4" spans="1:8" ht="21" x14ac:dyDescent="0.35">
      <c r="A4" s="32" t="s">
        <v>19</v>
      </c>
      <c r="B4" s="32"/>
      <c r="C4" s="32"/>
      <c r="D4" s="32"/>
      <c r="E4" s="32"/>
      <c r="F4" s="32"/>
      <c r="G4" s="32"/>
    </row>
    <row r="6" spans="1:8" ht="84" x14ac:dyDescent="0.25">
      <c r="A6" s="8" t="s">
        <v>1</v>
      </c>
      <c r="B6" s="9" t="s">
        <v>2</v>
      </c>
      <c r="C6" s="9" t="s">
        <v>31</v>
      </c>
      <c r="D6" s="9" t="s">
        <v>3</v>
      </c>
      <c r="E6" s="9" t="s">
        <v>4</v>
      </c>
      <c r="F6" s="9" t="s">
        <v>32</v>
      </c>
      <c r="G6" s="9" t="s">
        <v>3</v>
      </c>
      <c r="H6" s="10"/>
    </row>
    <row r="7" spans="1:8" ht="45" customHeight="1" x14ac:dyDescent="0.25">
      <c r="A7" s="11" t="s">
        <v>19</v>
      </c>
      <c r="B7" s="12">
        <f>NAZIONALE!B21</f>
        <v>2169</v>
      </c>
      <c r="C7" s="12">
        <f>NAZIONALE!C21</f>
        <v>1433</v>
      </c>
      <c r="D7" s="13">
        <f t="shared" ref="D7" si="0">C7/B7</f>
        <v>0.6606731212540341</v>
      </c>
      <c r="E7" s="12">
        <f>NAZIONALE!E21</f>
        <v>30</v>
      </c>
      <c r="F7" s="12">
        <f>NAZIONALE!F21</f>
        <v>16</v>
      </c>
      <c r="G7" s="14">
        <f t="shared" ref="G7" si="1">F7/E7</f>
        <v>0.53333333333333333</v>
      </c>
    </row>
    <row r="8" spans="1:8" x14ac:dyDescent="0.25">
      <c r="D8" s="16"/>
      <c r="E8" s="17"/>
      <c r="F8" s="17"/>
      <c r="G8" s="16"/>
    </row>
    <row r="9" spans="1:8" x14ac:dyDescent="0.25">
      <c r="D9" s="18"/>
      <c r="E9" s="18"/>
      <c r="F9" s="18"/>
      <c r="G9" s="18"/>
    </row>
  </sheetData>
  <mergeCells count="2">
    <mergeCell ref="A2:G3"/>
    <mergeCell ref="A4:G4"/>
  </mergeCells>
  <pageMargins left="0.39370078740157483" right="0.39370078740157483" top="0.39370078740157483" bottom="0.7480314960629921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NAZIONALE</vt:lpstr>
      <vt:lpstr>NORD EST</vt:lpstr>
      <vt:lpstr>NORD OVEST</vt:lpstr>
      <vt:lpstr>CENTRO</vt:lpstr>
      <vt:lpstr>SUD EST</vt:lpstr>
      <vt:lpstr>SUD OVEST</vt:lpstr>
      <vt:lpstr>SARDEGNA</vt:lpstr>
      <vt:lpstr>SICILIA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</dc:creator>
  <cp:lastModifiedBy>Giancarlo</cp:lastModifiedBy>
  <cp:lastPrinted>2015-01-28T10:46:20Z</cp:lastPrinted>
  <dcterms:created xsi:type="dcterms:W3CDTF">2015-01-28T10:24:42Z</dcterms:created>
  <dcterms:modified xsi:type="dcterms:W3CDTF">2015-03-05T16:55:36Z</dcterms:modified>
</cp:coreProperties>
</file>